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PTO DE OBRAS\Documents\NOSSA RUA\"/>
    </mc:Choice>
  </mc:AlternateContent>
  <bookViews>
    <workbookView xWindow="-120" yWindow="-120" windowWidth="20730" windowHeight="11160"/>
  </bookViews>
  <sheets>
    <sheet name="CRONOGRAMA 01" sheetId="1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4" l="1"/>
  <c r="I11" i="14"/>
  <c r="I9" i="14"/>
  <c r="G10" i="14"/>
  <c r="G11" i="14"/>
  <c r="G12" i="14"/>
  <c r="G13" i="14"/>
  <c r="G9" i="14"/>
  <c r="E10" i="14"/>
  <c r="E11" i="14"/>
  <c r="E12" i="14"/>
  <c r="E13" i="14"/>
  <c r="C14" i="14" l="1"/>
  <c r="D13" i="14" s="1"/>
  <c r="I13" i="14"/>
  <c r="I12" i="14"/>
  <c r="E9" i="14"/>
  <c r="I14" i="14" l="1"/>
  <c r="D9" i="14"/>
  <c r="J14" i="14"/>
  <c r="J16" i="14" s="1"/>
  <c r="D11" i="14"/>
  <c r="E14" i="14"/>
  <c r="F14" i="14" s="1"/>
  <c r="G14" i="14"/>
  <c r="H14" i="14" s="1"/>
  <c r="I16" i="14"/>
  <c r="D10" i="14"/>
  <c r="D12" i="14"/>
  <c r="D14" i="14" l="1"/>
  <c r="G16" i="14"/>
  <c r="H16" i="14" s="1"/>
  <c r="E16" i="14"/>
  <c r="F16" i="14" s="1"/>
  <c r="F18" i="14" s="1"/>
  <c r="H18" i="14" l="1"/>
  <c r="J18" i="14" s="1"/>
  <c r="E18" i="14"/>
  <c r="G18" i="14" s="1"/>
  <c r="I18" i="14" s="1"/>
</calcChain>
</file>

<file path=xl/sharedStrings.xml><?xml version="1.0" encoding="utf-8"?>
<sst xmlns="http://schemas.openxmlformats.org/spreadsheetml/2006/main" count="35" uniqueCount="29">
  <si>
    <t>ITEM</t>
  </si>
  <si>
    <t>TOTAL</t>
  </si>
  <si>
    <t>JEFERSON SERRADILHA SCHUINDT</t>
  </si>
  <si>
    <t>DIRETOR DO DEPARTAMENTO DE OBRA</t>
  </si>
  <si>
    <t>2.0</t>
  </si>
  <si>
    <t>3.0</t>
  </si>
  <si>
    <t>1.0</t>
  </si>
  <si>
    <t>RUA ARACI</t>
  </si>
  <si>
    <t>RUA JOÃO FELIPE DO MONTE</t>
  </si>
  <si>
    <t>4.0</t>
  </si>
  <si>
    <t>5.0</t>
  </si>
  <si>
    <t>RUA KOHEI YAMADA</t>
  </si>
  <si>
    <t>PREFEITURA MUNICIPAL DE PEDRO DE TOLEDO</t>
  </si>
  <si>
    <t>Administração  2021 - 2024</t>
  </si>
  <si>
    <t xml:space="preserve">CRONOGRAMA FÍSICO FINANCEIRO ATUALIZADO </t>
  </si>
  <si>
    <t>DESCRIÇÃO DOS SERVIÇOS</t>
  </si>
  <si>
    <t>30 DIAS</t>
  </si>
  <si>
    <t>60 DIAS</t>
  </si>
  <si>
    <t>90 DIAS</t>
  </si>
  <si>
    <t>VALOR</t>
  </si>
  <si>
    <t>%</t>
  </si>
  <si>
    <t xml:space="preserve">TOTAL GERAL C/ BDI </t>
  </si>
  <si>
    <t>PARCELAS</t>
  </si>
  <si>
    <t>PARCELAS ACUMULADAS</t>
  </si>
  <si>
    <t>CREA 5069992012</t>
  </si>
  <si>
    <t>RUA POTY</t>
  </si>
  <si>
    <t>RUA RAIMUNDO ALVES DE SANTA</t>
  </si>
  <si>
    <t xml:space="preserve">OBRA:  PAVIMENTAÇÃO ASFÁLTICA E DRENAGEM </t>
  </si>
  <si>
    <t xml:space="preserve">LOCAL:  Rua Araci, Rua Poty, Rua João Felipe do Monte, Raimundo Alves de Santana e Rua Kohei Yamada  - CENTRO- PEDRO DE TOLEDO - S/P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</si>
</sst>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&quot;R$&quot;* #,##0.00_-;\-&quot;R$&quot;* #,##0.00_-;_-&quot;R$&quot;* &quot;-&quot;??_-;_-@_-"/>
    <numFmt numFmtId="165" formatCode="_(* #,##0.00_);_(* \(#,##0.00\);_(* &quot;-&quot;??_);_(@_)"/>
    <numFmt numFmtId="166" formatCode="0.0%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59">
    <xf numFmtId="0" fontId="0" fillId="0" borderId="0" xfId="0"/>
    <xf numFmtId="0" fontId="4" fillId="4" borderId="1" xfId="0" applyFont="1" applyFill="1" applyBorder="1" applyAlignment="1">
      <alignment horizontal="center" vertical="center"/>
    </xf>
    <xf numFmtId="10" fontId="4" fillId="4" borderId="1" xfId="0" applyNumberFormat="1" applyFont="1" applyFill="1" applyBorder="1" applyAlignment="1">
      <alignment horizontal="center" vertical="center"/>
    </xf>
    <xf numFmtId="4" fontId="4" fillId="4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164" fontId="1" fillId="3" borderId="1" xfId="0" applyNumberFormat="1" applyFont="1" applyFill="1" applyBorder="1" applyAlignment="1">
      <alignment vertical="center" wrapText="1"/>
    </xf>
    <xf numFmtId="166" fontId="1" fillId="3" borderId="1" xfId="2" applyNumberFormat="1" applyFont="1" applyFill="1" applyBorder="1" applyAlignment="1">
      <alignment horizontal="center" vertical="center" wrapText="1"/>
    </xf>
    <xf numFmtId="164" fontId="4" fillId="5" borderId="1" xfId="0" applyNumberFormat="1" applyFont="1" applyFill="1" applyBorder="1" applyAlignment="1">
      <alignment vertical="center" wrapText="1"/>
    </xf>
    <xf numFmtId="164" fontId="0" fillId="0" borderId="1" xfId="0" applyNumberFormat="1" applyBorder="1" applyAlignment="1">
      <alignment vertical="center" wrapText="1"/>
    </xf>
    <xf numFmtId="166" fontId="0" fillId="0" borderId="1" xfId="2" applyNumberFormat="1" applyFont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vertical="center"/>
    </xf>
    <xf numFmtId="10" fontId="1" fillId="3" borderId="1" xfId="0" applyNumberFormat="1" applyFont="1" applyFill="1" applyBorder="1" applyAlignment="1">
      <alignment horizontal="center" vertical="center"/>
    </xf>
    <xf numFmtId="9" fontId="1" fillId="3" borderId="1" xfId="0" applyNumberFormat="1" applyFont="1" applyFill="1" applyBorder="1" applyAlignment="1">
      <alignment horizontal="center" vertical="center"/>
    </xf>
    <xf numFmtId="164" fontId="4" fillId="5" borderId="1" xfId="0" applyNumberFormat="1" applyFont="1" applyFill="1" applyBorder="1" applyAlignment="1">
      <alignment vertical="center"/>
    </xf>
    <xf numFmtId="164" fontId="4" fillId="3" borderId="1" xfId="1" applyNumberFormat="1" applyFont="1" applyFill="1" applyBorder="1" applyAlignment="1">
      <alignment horizontal="right" vertical="center"/>
    </xf>
    <xf numFmtId="9" fontId="4" fillId="3" borderId="1" xfId="0" applyNumberFormat="1" applyFont="1" applyFill="1" applyBorder="1" applyAlignment="1">
      <alignment horizontal="center" vertical="center"/>
    </xf>
    <xf numFmtId="165" fontId="4" fillId="3" borderId="1" xfId="1" applyFont="1" applyFill="1" applyBorder="1" applyAlignment="1">
      <alignment horizontal="right" vertical="center"/>
    </xf>
    <xf numFmtId="164" fontId="4" fillId="2" borderId="1" xfId="0" applyNumberFormat="1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9" fontId="4" fillId="4" borderId="1" xfId="2" applyFont="1" applyFill="1" applyBorder="1" applyAlignment="1">
      <alignment horizontal="center" vertical="center" wrapText="1"/>
    </xf>
    <xf numFmtId="9" fontId="3" fillId="4" borderId="1" xfId="2" applyFont="1" applyFill="1" applyBorder="1" applyAlignment="1">
      <alignment horizontal="center" vertical="center" wrapText="1"/>
    </xf>
    <xf numFmtId="9" fontId="4" fillId="4" borderId="1" xfId="0" applyNumberFormat="1" applyFont="1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2" fillId="0" borderId="1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4" fontId="1" fillId="2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 shrinkToFit="1"/>
    </xf>
    <xf numFmtId="0" fontId="4" fillId="4" borderId="1" xfId="0" applyFont="1" applyFill="1" applyBorder="1" applyAlignment="1">
      <alignment horizontal="center" vertical="center" wrapText="1" shrinkToFit="1"/>
    </xf>
    <xf numFmtId="0" fontId="4" fillId="4" borderId="2" xfId="0" applyFont="1" applyFill="1" applyBorder="1" applyAlignment="1">
      <alignment horizontal="center" vertical="center"/>
    </xf>
    <xf numFmtId="4" fontId="4" fillId="4" borderId="2" xfId="0" applyNumberFormat="1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 2" xfId="1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104776</xdr:rowOff>
    </xdr:from>
    <xdr:to>
      <xdr:col>0</xdr:col>
      <xdr:colOff>1185917</xdr:colOff>
      <xdr:row>4</xdr:row>
      <xdr:rowOff>257175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3D1A06F-48D5-4721-95CC-ED66CC0FF82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1157"/>
        <a:stretch/>
      </xdr:blipFill>
      <xdr:spPr>
        <a:xfrm>
          <a:off x="38100" y="104776"/>
          <a:ext cx="1147817" cy="1190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topLeftCell="A10" workbookViewId="0">
      <selection activeCell="E18" sqref="E18"/>
    </sheetView>
  </sheetViews>
  <sheetFormatPr defaultColWidth="11.85546875" defaultRowHeight="15" x14ac:dyDescent="0.25"/>
  <cols>
    <col min="1" max="1" width="19" customWidth="1"/>
    <col min="2" max="2" width="26.85546875" customWidth="1"/>
    <col min="3" max="3" width="16" customWidth="1"/>
    <col min="4" max="4" width="11.5703125" customWidth="1"/>
    <col min="5" max="5" width="14.42578125" customWidth="1"/>
    <col min="6" max="6" width="10.42578125" style="4" customWidth="1"/>
    <col min="7" max="7" width="13.85546875" customWidth="1"/>
    <col min="8" max="8" width="10" style="4" customWidth="1"/>
    <col min="9" max="9" width="14.85546875" customWidth="1"/>
    <col min="10" max="10" width="10.5703125" style="4" customWidth="1"/>
  </cols>
  <sheetData>
    <row r="1" spans="1:10" ht="15.75" x14ac:dyDescent="0.25">
      <c r="A1" s="25"/>
      <c r="B1" s="28" t="s">
        <v>12</v>
      </c>
      <c r="C1" s="29"/>
      <c r="D1" s="29"/>
      <c r="E1" s="29"/>
      <c r="F1" s="29"/>
      <c r="G1" s="29"/>
      <c r="H1" s="29"/>
      <c r="I1" s="29"/>
      <c r="J1" s="30"/>
    </row>
    <row r="2" spans="1:10" ht="21" customHeight="1" x14ac:dyDescent="0.25">
      <c r="A2" s="26"/>
      <c r="B2" s="31" t="s">
        <v>13</v>
      </c>
      <c r="C2" s="32"/>
      <c r="D2" s="32"/>
      <c r="E2" s="32"/>
      <c r="F2" s="32"/>
      <c r="G2" s="32"/>
      <c r="H2" s="32"/>
      <c r="I2" s="32"/>
      <c r="J2" s="33"/>
    </row>
    <row r="3" spans="1:10" ht="22.5" customHeight="1" x14ac:dyDescent="0.25">
      <c r="A3" s="26"/>
      <c r="B3" s="34" t="s">
        <v>27</v>
      </c>
      <c r="C3" s="35"/>
      <c r="D3" s="35"/>
      <c r="E3" s="35"/>
      <c r="F3" s="35"/>
      <c r="G3" s="35"/>
      <c r="H3" s="35"/>
      <c r="I3" s="35"/>
      <c r="J3" s="36"/>
    </row>
    <row r="4" spans="1:10" ht="22.5" customHeight="1" thickBot="1" x14ac:dyDescent="0.3">
      <c r="A4" s="26"/>
      <c r="B4" s="37" t="s">
        <v>28</v>
      </c>
      <c r="C4" s="38"/>
      <c r="D4" s="38"/>
      <c r="E4" s="38"/>
      <c r="F4" s="38"/>
      <c r="G4" s="38"/>
      <c r="H4" s="38"/>
      <c r="I4" s="38"/>
      <c r="J4" s="39"/>
    </row>
    <row r="5" spans="1:10" ht="27" customHeight="1" thickBot="1" x14ac:dyDescent="0.3">
      <c r="A5" s="27"/>
      <c r="B5" s="40" t="s">
        <v>14</v>
      </c>
      <c r="C5" s="41"/>
      <c r="D5" s="41"/>
      <c r="E5" s="41"/>
      <c r="F5" s="41"/>
      <c r="G5" s="41"/>
      <c r="H5" s="41"/>
      <c r="I5" s="41"/>
      <c r="J5" s="42"/>
    </row>
    <row r="6" spans="1:10" x14ac:dyDescent="0.25">
      <c r="A6" s="54" t="s">
        <v>0</v>
      </c>
      <c r="B6" s="55" t="s">
        <v>15</v>
      </c>
      <c r="C6" s="57" t="s">
        <v>1</v>
      </c>
      <c r="D6" s="57"/>
      <c r="E6" s="58" t="s">
        <v>16</v>
      </c>
      <c r="F6" s="57"/>
      <c r="G6" s="58" t="s">
        <v>17</v>
      </c>
      <c r="H6" s="57"/>
      <c r="I6" s="58" t="s">
        <v>18</v>
      </c>
      <c r="J6" s="57"/>
    </row>
    <row r="7" spans="1:10" x14ac:dyDescent="0.25">
      <c r="A7" s="54"/>
      <c r="B7" s="56"/>
      <c r="C7" s="1" t="s">
        <v>19</v>
      </c>
      <c r="D7" s="2" t="s">
        <v>20</v>
      </c>
      <c r="E7" s="3" t="s">
        <v>19</v>
      </c>
      <c r="F7" s="2" t="s">
        <v>20</v>
      </c>
      <c r="G7" s="3" t="s">
        <v>19</v>
      </c>
      <c r="H7" s="2" t="s">
        <v>20</v>
      </c>
      <c r="I7" s="3" t="s">
        <v>19</v>
      </c>
      <c r="J7" s="2" t="s">
        <v>20</v>
      </c>
    </row>
    <row r="8" spans="1:10" x14ac:dyDescent="0.25">
      <c r="A8" s="45"/>
      <c r="B8" s="45"/>
      <c r="C8" s="45"/>
      <c r="D8" s="45"/>
      <c r="E8" s="46"/>
      <c r="F8" s="45"/>
    </row>
    <row r="9" spans="1:10" ht="21" customHeight="1" x14ac:dyDescent="0.25">
      <c r="A9" s="5" t="s">
        <v>6</v>
      </c>
      <c r="B9" s="6" t="s">
        <v>7</v>
      </c>
      <c r="C9" s="7">
        <v>424096.62</v>
      </c>
      <c r="D9" s="8">
        <f>C9/C14</f>
        <v>0.40049563264106031</v>
      </c>
      <c r="E9" s="9">
        <f>C9*F9</f>
        <v>169638.64800000002</v>
      </c>
      <c r="F9" s="22">
        <v>0.4</v>
      </c>
      <c r="G9" s="15">
        <f>H9*C9</f>
        <v>127228.98599999999</v>
      </c>
      <c r="H9" s="22">
        <v>0.3</v>
      </c>
      <c r="I9" s="15">
        <f>J9*C9</f>
        <v>127228.98599999999</v>
      </c>
      <c r="J9" s="22">
        <v>0.3</v>
      </c>
    </row>
    <row r="10" spans="1:10" ht="24.75" customHeight="1" x14ac:dyDescent="0.25">
      <c r="A10" s="5" t="s">
        <v>4</v>
      </c>
      <c r="B10" s="21" t="s">
        <v>25</v>
      </c>
      <c r="C10" s="10">
        <v>192532.91</v>
      </c>
      <c r="D10" s="11">
        <f>C10/C14</f>
        <v>0.18181844881167486</v>
      </c>
      <c r="E10" s="9">
        <f t="shared" ref="E10:E13" si="0">C10*F10</f>
        <v>77013.164000000004</v>
      </c>
      <c r="F10" s="22">
        <v>0.4</v>
      </c>
      <c r="G10" s="15">
        <f t="shared" ref="G10:G13" si="1">H10*C10</f>
        <v>57759.873</v>
      </c>
      <c r="H10" s="23">
        <v>0.3</v>
      </c>
      <c r="I10" s="15">
        <f t="shared" ref="I10:I11" si="2">J10*C10</f>
        <v>57759.873</v>
      </c>
      <c r="J10" s="22">
        <v>0.3</v>
      </c>
    </row>
    <row r="11" spans="1:10" ht="25.5" x14ac:dyDescent="0.25">
      <c r="A11" s="5" t="s">
        <v>5</v>
      </c>
      <c r="B11" s="6" t="s">
        <v>8</v>
      </c>
      <c r="C11" s="12">
        <v>175559.17</v>
      </c>
      <c r="D11" s="13">
        <f>C11/C14</f>
        <v>0.16578929786115593</v>
      </c>
      <c r="E11" s="9">
        <f t="shared" si="0"/>
        <v>70223.668000000005</v>
      </c>
      <c r="F11" s="22">
        <v>0.4</v>
      </c>
      <c r="G11" s="15">
        <f t="shared" si="1"/>
        <v>52667.751000000004</v>
      </c>
      <c r="H11" s="24">
        <v>0.3</v>
      </c>
      <c r="I11" s="15">
        <f t="shared" si="2"/>
        <v>52667.751000000004</v>
      </c>
      <c r="J11" s="24">
        <v>0.3</v>
      </c>
    </row>
    <row r="12" spans="1:10" ht="25.5" x14ac:dyDescent="0.25">
      <c r="A12" s="5" t="s">
        <v>9</v>
      </c>
      <c r="B12" s="6" t="s">
        <v>26</v>
      </c>
      <c r="C12" s="12">
        <v>127921.2</v>
      </c>
      <c r="D12" s="13">
        <f>C12/C14</f>
        <v>0.12080238206615181</v>
      </c>
      <c r="E12" s="9">
        <f t="shared" si="0"/>
        <v>51168.480000000003</v>
      </c>
      <c r="F12" s="22">
        <v>0.4</v>
      </c>
      <c r="G12" s="15">
        <f t="shared" si="1"/>
        <v>38376.36</v>
      </c>
      <c r="H12" s="24">
        <v>0.3</v>
      </c>
      <c r="I12" s="15">
        <f>J12*C12</f>
        <v>38376.36</v>
      </c>
      <c r="J12" s="24">
        <v>0.3</v>
      </c>
    </row>
    <row r="13" spans="1:10" ht="22.5" customHeight="1" x14ac:dyDescent="0.25">
      <c r="A13" s="5" t="s">
        <v>10</v>
      </c>
      <c r="B13" s="6" t="s">
        <v>11</v>
      </c>
      <c r="C13" s="12">
        <v>138819.54999999999</v>
      </c>
      <c r="D13" s="13">
        <f>C13/C14</f>
        <v>0.13109423861995717</v>
      </c>
      <c r="E13" s="9">
        <f t="shared" si="0"/>
        <v>55527.82</v>
      </c>
      <c r="F13" s="22">
        <v>0.4</v>
      </c>
      <c r="G13" s="15">
        <f t="shared" si="1"/>
        <v>41645.864999999998</v>
      </c>
      <c r="H13" s="24">
        <v>0.3</v>
      </c>
      <c r="I13" s="15">
        <f>J13*C13</f>
        <v>41645.864999999998</v>
      </c>
      <c r="J13" s="24">
        <v>0.3</v>
      </c>
    </row>
    <row r="14" spans="1:10" ht="18.75" customHeight="1" x14ac:dyDescent="0.25">
      <c r="A14" s="47" t="s">
        <v>21</v>
      </c>
      <c r="B14" s="47"/>
      <c r="C14" s="16">
        <f>SUM(C9:C13)</f>
        <v>1058929.45</v>
      </c>
      <c r="D14" s="17">
        <f>SUM(D9:D13)</f>
        <v>1</v>
      </c>
      <c r="E14" s="18">
        <f>SUM(E9:E13)</f>
        <v>423571.78</v>
      </c>
      <c r="F14" s="14">
        <f>E14/C14</f>
        <v>0.4</v>
      </c>
      <c r="G14" s="18">
        <f>SUM(G9:G13)</f>
        <v>317678.83499999996</v>
      </c>
      <c r="H14" s="14">
        <f>G14/C14</f>
        <v>0.3</v>
      </c>
      <c r="I14" s="18">
        <f>SUM(I9:I13)</f>
        <v>317678.83499999996</v>
      </c>
      <c r="J14" s="14">
        <f>I14/C14</f>
        <v>0.3</v>
      </c>
    </row>
    <row r="15" spans="1:10" x14ac:dyDescent="0.25">
      <c r="A15" s="48"/>
      <c r="B15" s="49"/>
      <c r="C15" s="49"/>
      <c r="D15" s="49"/>
      <c r="E15" s="49"/>
      <c r="F15" s="50"/>
    </row>
    <row r="16" spans="1:10" x14ac:dyDescent="0.25">
      <c r="A16" s="51" t="s">
        <v>22</v>
      </c>
      <c r="B16" s="52"/>
      <c r="C16" s="52"/>
      <c r="D16" s="53"/>
      <c r="E16" s="19">
        <f>E14</f>
        <v>423571.78</v>
      </c>
      <c r="F16" s="20">
        <f>E16/C14</f>
        <v>0.4</v>
      </c>
      <c r="G16" s="19">
        <f>G14</f>
        <v>317678.83499999996</v>
      </c>
      <c r="H16" s="20">
        <f>G16/C14</f>
        <v>0.3</v>
      </c>
      <c r="I16" s="19">
        <f>I14</f>
        <v>317678.83499999996</v>
      </c>
      <c r="J16" s="20">
        <f>J14</f>
        <v>0.3</v>
      </c>
    </row>
    <row r="17" spans="1:10" x14ac:dyDescent="0.25">
      <c r="A17" s="51"/>
      <c r="B17" s="52"/>
      <c r="C17" s="52"/>
      <c r="D17" s="52"/>
      <c r="E17" s="52"/>
      <c r="F17" s="53"/>
    </row>
    <row r="18" spans="1:10" x14ac:dyDescent="0.25">
      <c r="A18" s="43" t="s">
        <v>23</v>
      </c>
      <c r="B18" s="43"/>
      <c r="C18" s="43"/>
      <c r="D18" s="43"/>
      <c r="E18" s="19">
        <f>E16</f>
        <v>423571.78</v>
      </c>
      <c r="F18" s="20">
        <f>F16</f>
        <v>0.4</v>
      </c>
      <c r="G18" s="19">
        <f t="shared" ref="G18:J18" si="3">E18+G16</f>
        <v>741250.61499999999</v>
      </c>
      <c r="H18" s="20">
        <f t="shared" si="3"/>
        <v>0.7</v>
      </c>
      <c r="I18" s="19">
        <f t="shared" si="3"/>
        <v>1058929.45</v>
      </c>
      <c r="J18" s="20">
        <f t="shared" si="3"/>
        <v>1</v>
      </c>
    </row>
    <row r="23" spans="1:10" x14ac:dyDescent="0.25">
      <c r="A23" s="44" t="s">
        <v>2</v>
      </c>
      <c r="B23" s="44"/>
      <c r="C23" s="44"/>
      <c r="D23" s="44"/>
      <c r="E23" s="44"/>
      <c r="F23" s="44"/>
      <c r="G23" s="44"/>
      <c r="H23" s="44"/>
      <c r="I23" s="44"/>
      <c r="J23" s="44"/>
    </row>
    <row r="24" spans="1:10" x14ac:dyDescent="0.25">
      <c r="A24" s="44" t="s">
        <v>3</v>
      </c>
      <c r="B24" s="44"/>
      <c r="C24" s="44"/>
      <c r="D24" s="44"/>
      <c r="E24" s="44"/>
      <c r="F24" s="44"/>
      <c r="G24" s="44"/>
      <c r="H24" s="44"/>
      <c r="I24" s="44"/>
      <c r="J24" s="44"/>
    </row>
    <row r="25" spans="1:10" x14ac:dyDescent="0.25">
      <c r="A25" s="44" t="s">
        <v>24</v>
      </c>
      <c r="B25" s="44"/>
      <c r="C25" s="44"/>
      <c r="D25" s="44"/>
      <c r="E25" s="44"/>
      <c r="F25" s="44"/>
      <c r="G25" s="44"/>
      <c r="H25" s="44"/>
      <c r="I25" s="44"/>
      <c r="J25" s="44"/>
    </row>
  </sheetData>
  <mergeCells count="21">
    <mergeCell ref="I6:J6"/>
    <mergeCell ref="A6:A7"/>
    <mergeCell ref="B6:B7"/>
    <mergeCell ref="C6:D6"/>
    <mergeCell ref="E6:F6"/>
    <mergeCell ref="G6:H6"/>
    <mergeCell ref="A18:D18"/>
    <mergeCell ref="A23:J23"/>
    <mergeCell ref="A24:J24"/>
    <mergeCell ref="A25:J25"/>
    <mergeCell ref="A8:F8"/>
    <mergeCell ref="A14:B14"/>
    <mergeCell ref="A15:F15"/>
    <mergeCell ref="A16:D16"/>
    <mergeCell ref="A17:F17"/>
    <mergeCell ref="A1:A5"/>
    <mergeCell ref="B1:J1"/>
    <mergeCell ref="B2:J2"/>
    <mergeCell ref="B3:J3"/>
    <mergeCell ref="B4:J4"/>
    <mergeCell ref="B5:J5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CRONOGRAMA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jeferson serradilha</dc:creator>
  <cp:lastModifiedBy>DEPTO DE OBRAS</cp:lastModifiedBy>
  <cp:lastPrinted>2022-03-23T18:59:56Z</cp:lastPrinted>
  <dcterms:created xsi:type="dcterms:W3CDTF">2017-05-03T14:02:09Z</dcterms:created>
  <dcterms:modified xsi:type="dcterms:W3CDTF">2022-06-23T14:55:04Z</dcterms:modified>
</cp:coreProperties>
</file>